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su-my.sharepoint.com/personal/lille_sport-u_com/Documents/LIGUE HDF/SPORTS INDIVIDUELS/RAQUETTES/TENNIS/2026-2027/FICHES INSCRIPTIONS TENNIS/"/>
    </mc:Choice>
  </mc:AlternateContent>
  <xr:revisionPtr revIDLastSave="25" documentId="11_1D7F767DFBB01EBC37F3EF1F7D9C0BE3C6168715" xr6:coauthVersionLast="47" xr6:coauthVersionMax="47" xr10:uidLastSave="{E0DAA07F-47C1-4522-B214-15827DAA41F7}"/>
  <bookViews>
    <workbookView xWindow="-120" yWindow="-120" windowWidth="29040" windowHeight="15720" tabRatio="500" xr2:uid="{00000000-000D-0000-FFFF-FFFF00000000}"/>
  </bookViews>
  <sheets>
    <sheet name="Inscription" sheetId="1" r:id="rId1"/>
    <sheet name="Base" sheetId="2" r:id="rId2"/>
  </sheets>
  <definedNames>
    <definedName name="class">Base!$F$2:$G$25</definedName>
    <definedName name="liste_AS">Base!$I$2:$I$23</definedName>
    <definedName name="num">Base!$D$2:$D$24</definedName>
    <definedName name="_xlnm.Print_Area" localSheetId="1">Base!$C$1:$I$28</definedName>
    <definedName name="_xlnm.Print_Area" localSheetId="0">Inscription!$A$1:$J$36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0" i="1" l="1"/>
  <c r="I27" i="1"/>
  <c r="L26" i="1"/>
  <c r="J26" i="1"/>
  <c r="L25" i="1"/>
  <c r="J25" i="1"/>
  <c r="L24" i="1"/>
  <c r="J24" i="1"/>
  <c r="L23" i="1"/>
  <c r="J23" i="1"/>
  <c r="L22" i="1"/>
  <c r="J22" i="1"/>
  <c r="L21" i="1"/>
  <c r="J21" i="1"/>
  <c r="L4" i="1" l="1"/>
  <c r="J27" i="1"/>
</calcChain>
</file>

<file path=xl/sharedStrings.xml><?xml version="1.0" encoding="utf-8"?>
<sst xmlns="http://schemas.openxmlformats.org/spreadsheetml/2006/main" count="107" uniqueCount="89">
  <si>
    <t>Ligue des Hauts-de-France  •  Fiche d'engagement à retourner avant le 05/10/2026</t>
  </si>
  <si>
    <t>1  •  ASSOCIATION SPORTIVE</t>
  </si>
  <si>
    <t xml:space="preserve"> Association sportive</t>
  </si>
  <si>
    <t>Équipe n°</t>
  </si>
  <si>
    <t>Sexe</t>
  </si>
  <si>
    <t xml:space="preserve"> Autre (si non listée)</t>
  </si>
  <si>
    <t xml:space="preserve"> Installation et adresse</t>
  </si>
  <si>
    <t xml:space="preserve"> Horaires</t>
  </si>
  <si>
    <t>Nature du sol</t>
  </si>
  <si>
    <t>Nb terrains</t>
  </si>
  <si>
    <t>3  •  RESPONSABLE ET CAPITAINE</t>
  </si>
  <si>
    <t>NOM ET PRÉNOM</t>
  </si>
  <si>
    <t>MOBILE</t>
  </si>
  <si>
    <t>E-MAIL</t>
  </si>
  <si>
    <t>RESPONSABLE</t>
  </si>
  <si>
    <t>CAPITAINE</t>
  </si>
  <si>
    <t>4  •  COMPOSITION DE L'ÉQUIPE  (4 à 6 joueurs classés FFT)</t>
  </si>
  <si>
    <t>JOUEUR</t>
  </si>
  <si>
    <t>NOM</t>
  </si>
  <si>
    <t>PRÉNOM</t>
  </si>
  <si>
    <t>N° licence FF Sport U
« OBLIGATOIRE »</t>
  </si>
  <si>
    <t>N° licence FFT
« OBLIGATOIRE »</t>
  </si>
  <si>
    <t>Clt FFT</t>
  </si>
  <si>
    <t>Poids du
joueur</t>
  </si>
  <si>
    <t>JOUEUR 1</t>
  </si>
  <si>
    <t>JOUEUR 2</t>
  </si>
  <si>
    <t>JOUEUR 3</t>
  </si>
  <si>
    <t>JOUEUR 4</t>
  </si>
  <si>
    <t>JOUEUR 5</t>
  </si>
  <si>
    <t>JOUEUR 6</t>
  </si>
  <si>
    <t>POIDS DE L'ÉQUIPE  (somme des 2 meilleurs joueurs)  —  joueurs saisis :</t>
  </si>
  <si>
    <t>5  •  INDISPONIBILITÉS  (2 dates maximum au total)</t>
  </si>
  <si>
    <t>MOIS</t>
  </si>
  <si>
    <t>DATE 1</t>
  </si>
  <si>
    <t>DATE 2</t>
  </si>
  <si>
    <t>NOVEMBRE</t>
  </si>
  <si>
    <t>DÉCEMBRE</t>
  </si>
  <si>
    <t>JANVIER</t>
  </si>
  <si>
    <t>FÉVRIER</t>
  </si>
  <si>
    <t>Fiche d'engagement à retourner avant le 05/10/2026  •  Les cellules bleu clair sont calculées automatiquement à partir de l'onglet « Base » — ne pas les modifier.</t>
  </si>
  <si>
    <t>Liste déroulante « Clt FFT »</t>
  </si>
  <si>
    <t>Classement</t>
  </si>
  <si>
    <t>Poids</t>
  </si>
  <si>
    <t>Associations sportives</t>
  </si>
  <si>
    <t>-4/6</t>
  </si>
  <si>
    <t>-2/6</t>
  </si>
  <si>
    <t>1/6</t>
  </si>
  <si>
    <t>ASEUL STAPS</t>
  </si>
  <si>
    <t>ASEUL SUAPS</t>
  </si>
  <si>
    <t>15/1</t>
  </si>
  <si>
    <t>ASEUL CS</t>
  </si>
  <si>
    <t>2/6</t>
  </si>
  <si>
    <t>15/2</t>
  </si>
  <si>
    <t>ASEUL PB</t>
  </si>
  <si>
    <t>3/6</t>
  </si>
  <si>
    <t>15/3</t>
  </si>
  <si>
    <t xml:space="preserve">ULCO  </t>
  </si>
  <si>
    <t>4/6</t>
  </si>
  <si>
    <t>15/4</t>
  </si>
  <si>
    <t>KINE NORD DE France</t>
  </si>
  <si>
    <t>5/6</t>
  </si>
  <si>
    <t>15/5</t>
  </si>
  <si>
    <t>ULCO STAPS</t>
  </si>
  <si>
    <t>U;ARTOIS STAPS</t>
  </si>
  <si>
    <t>IMT NORD EUROPE</t>
  </si>
  <si>
    <t>ISEG</t>
  </si>
  <si>
    <t>FLD</t>
  </si>
  <si>
    <t>30/1</t>
  </si>
  <si>
    <t>FGES</t>
  </si>
  <si>
    <t>30/2</t>
  </si>
  <si>
    <t>ICAM</t>
  </si>
  <si>
    <t>30/3</t>
  </si>
  <si>
    <t>ENSAM</t>
  </si>
  <si>
    <t>30/4</t>
  </si>
  <si>
    <t>U;ARTOIS</t>
  </si>
  <si>
    <t>30/5</t>
  </si>
  <si>
    <t>CENTRALE LILLE</t>
  </si>
  <si>
    <t>SKEMA</t>
  </si>
  <si>
    <t>EDHEC</t>
  </si>
  <si>
    <t>IESEG</t>
  </si>
  <si>
    <t>NC</t>
  </si>
  <si>
    <t>N°</t>
  </si>
  <si>
    <t>ENSAIT</t>
  </si>
  <si>
    <t>UPHF</t>
  </si>
  <si>
    <t>BASE DE DONNÉES — ne pas déplacer ces colonnes : la feuille « Inscription » y fait référence
(liste déroulante « Clt FFT » = colonne D · conversion classement → poids = colonnes F/G · liste des AS = colonne I). Vous pouvez en revanche modifier ou compléter les valeurs.</t>
  </si>
  <si>
    <t xml:space="preserve">JUNIA </t>
  </si>
  <si>
    <t xml:space="preserve">Rappel : les terrains doivent être réservés par l'AS qui reçoit (1 terrain de 14h à 18h et 1 terrain de 14h à 16h) </t>
  </si>
  <si>
    <t>2  •  INSTALLATION PROPOSÉE LE JEUDI APRES-MIDI</t>
  </si>
  <si>
    <t>TENNIS PAR ÉQUIPE — 4ᵉ SÉRIE ET NON CLASSÉS CLASSES LICENCIES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</si>
</sst>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b/>
      <sz val="10.5"/>
      <color rgb="FFFFFFFF"/>
      <name val="Arial"/>
      <family val="2"/>
    </font>
    <font>
      <sz val="9"/>
      <color rgb="FF6B7785"/>
      <name val="Arial"/>
      <family val="2"/>
    </font>
    <font>
      <b/>
      <sz val="11"/>
      <color rgb="FFFFFFFF"/>
      <name val="Arial"/>
      <family val="2"/>
    </font>
    <font>
      <b/>
      <sz val="10"/>
      <color rgb="FF12395B"/>
      <name val="Arial"/>
      <family val="2"/>
    </font>
    <font>
      <sz val="10"/>
      <color rgb="FF1A1A1A"/>
      <name val="Arial"/>
      <family val="2"/>
    </font>
    <font>
      <i/>
      <sz val="9"/>
      <color rgb="FF6B7785"/>
      <name val="Arial"/>
      <family val="2"/>
    </font>
    <font>
      <b/>
      <sz val="9.5"/>
      <color rgb="FFFFFFFF"/>
      <name val="Arial"/>
      <family val="2"/>
    </font>
    <font>
      <b/>
      <sz val="9.5"/>
      <color rgb="FF12395B"/>
      <name val="Arial"/>
      <family val="2"/>
    </font>
    <font>
      <b/>
      <sz val="9.5"/>
      <color rgb="FF6B7785"/>
      <name val="Arial"/>
      <family val="2"/>
    </font>
    <font>
      <b/>
      <sz val="16"/>
      <color rgb="FF12395B"/>
      <name val="Arial"/>
      <family val="2"/>
    </font>
    <font>
      <i/>
      <sz val="9.5"/>
      <color rgb="FF6B7785"/>
      <name val="Arial"/>
      <family val="2"/>
    </font>
    <font>
      <i/>
      <sz val="9"/>
      <color rgb="FFFFFFFF"/>
      <name val="Arial"/>
      <family val="2"/>
    </font>
    <font>
      <b/>
      <sz val="9"/>
      <color rgb="FFFFFFFF"/>
      <name val="Arial"/>
      <family val="2"/>
    </font>
    <font>
      <b/>
      <i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95B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FFF2CC"/>
        <bgColor rgb="FFE2EFDA"/>
      </patternFill>
    </fill>
    <fill>
      <patternFill patternType="solid">
        <fgColor rgb="FFEAF1F8"/>
        <bgColor rgb="FFE2EFDA"/>
      </patternFill>
    </fill>
    <fill>
      <patternFill patternType="solid">
        <fgColor rgb="FFFFFFFF"/>
        <bgColor rgb="FFEAF1F8"/>
      </patternFill>
    </fill>
    <fill>
      <patternFill patternType="solid">
        <fgColor rgb="FFDCE6F1"/>
        <bgColor rgb="FFE2EFDA"/>
      </patternFill>
    </fill>
  </fills>
  <borders count="3">
    <border>
      <left/>
      <right/>
      <top/>
      <bottom/>
      <diagonal/>
    </border>
    <border>
      <left style="thin">
        <color rgb="FFB7C3D1"/>
      </left>
      <right style="thin">
        <color rgb="FFB7C3D1"/>
      </right>
      <top style="thin">
        <color rgb="FFB7C3D1"/>
      </top>
      <bottom style="thin">
        <color rgb="FFB7C3D1"/>
      </bottom>
      <diagonal/>
    </border>
    <border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6" fillId="6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indent="1"/>
    </xf>
    <xf numFmtId="0" fontId="5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12" fillId="5" borderId="1" xfId="0" applyFont="1" applyFill="1" applyBorder="1" applyAlignment="1">
      <alignment horizontal="left" vertical="center" wrapText="1"/>
    </xf>
    <xf numFmtId="14" fontId="6" fillId="6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34"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ont>
        <b/>
        <sz val="9"/>
        <color rgb="FFA12A2A"/>
        <name val="Arial"/>
        <charset val="1"/>
      </font>
      <fill>
        <patternFill>
          <bgColor rgb="FFF8D7DA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B7C3D1"/>
      <rgbColor rgb="FF6B7785"/>
      <rgbColor rgb="FF9999FF"/>
      <rgbColor rgb="FF993366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2EFDA"/>
      <rgbColor rgb="FFFFFF99"/>
      <rgbColor rgb="FF99CCFF"/>
      <rgbColor rgb="FFFF99CC"/>
      <rgbColor rgb="FFCC99FF"/>
      <rgbColor rgb="FFF8D7DA"/>
      <rgbColor rgb="FF2E75B6"/>
      <rgbColor rgb="FF33CCCC"/>
      <rgbColor rgb="FF99CC00"/>
      <rgbColor rgb="FFFFCC00"/>
      <rgbColor rgb="FFE8B23A"/>
      <rgbColor rgb="FFFF6600"/>
      <rgbColor rgb="FF666699"/>
      <rgbColor rgb="FF969696"/>
      <rgbColor rgb="FF12395B"/>
      <rgbColor rgb="FF339966"/>
      <rgbColor rgb="FF003300"/>
      <rgbColor rgb="FF333300"/>
      <rgbColor rgb="FFA12A2A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6"/>
  <sheetViews>
    <sheetView showGridLines="0" tabSelected="1" zoomScaleNormal="100" workbookViewId="0">
      <selection activeCell="N20" sqref="N20"/>
    </sheetView>
  </sheetViews>
  <sheetFormatPr baseColWidth="10" defaultColWidth="8.7109375" defaultRowHeight="15" x14ac:dyDescent="0.25"/>
  <cols>
    <col min="1" max="1" width="2.42578125" customWidth="1"/>
    <col min="2" max="2" width="17" customWidth="1"/>
    <col min="3" max="4" width="20" customWidth="1"/>
    <col min="5" max="6" width="15" customWidth="1"/>
    <col min="7" max="7" width="17" customWidth="1"/>
    <col min="8" max="8" width="15" customWidth="1"/>
    <col min="9" max="10" width="12" customWidth="1"/>
    <col min="12" max="12" width="4" hidden="1" customWidth="1"/>
  </cols>
  <sheetData>
    <row r="1" spans="2:12" ht="7.5" customHeight="1" x14ac:dyDescent="0.25"/>
    <row r="2" spans="2:12" ht="39.75" customHeight="1" x14ac:dyDescent="0.25">
      <c r="B2" s="15" t="s">
        <v>88</v>
      </c>
      <c r="C2" s="15"/>
      <c r="D2" s="15"/>
      <c r="E2" s="15"/>
      <c r="F2" s="15"/>
      <c r="G2" s="15"/>
      <c r="H2" s="15"/>
      <c r="I2" s="15"/>
      <c r="J2" s="15"/>
    </row>
    <row r="3" spans="2:12" ht="21.75" customHeight="1" x14ac:dyDescent="0.25">
      <c r="B3" s="16" t="s">
        <v>0</v>
      </c>
      <c r="C3" s="16"/>
      <c r="D3" s="16"/>
      <c r="E3" s="16"/>
      <c r="F3" s="16"/>
      <c r="G3" s="16"/>
      <c r="H3" s="16"/>
      <c r="I3" s="16"/>
      <c r="J3" s="16"/>
    </row>
    <row r="4" spans="2:12" ht="7.5" customHeight="1" x14ac:dyDescent="0.25">
      <c r="L4" s="5">
        <f>IF(COUNTA($D$6,$D$7)=0,1,0)+(12-COUNTA($H$6,$J$6,$D$10,$D$11,$G$11,$J$11,$C$16,$F$16,$H$16,$C$17,$F$17,$H$17))+MAX(0,4-SUM($L$21:$L$26))+MAX(0,COUNTA($C$31:$F$34)-2)</f>
        <v>17</v>
      </c>
    </row>
    <row r="5" spans="2:12" ht="21.75" customHeight="1" x14ac:dyDescent="0.25">
      <c r="B5" s="17" t="s">
        <v>1</v>
      </c>
      <c r="C5" s="17"/>
      <c r="D5" s="17"/>
      <c r="E5" s="17"/>
      <c r="F5" s="17"/>
      <c r="G5" s="17"/>
      <c r="H5" s="17"/>
      <c r="I5" s="17"/>
      <c r="J5" s="17"/>
    </row>
    <row r="6" spans="2:12" ht="25.5" customHeight="1" x14ac:dyDescent="0.25">
      <c r="B6" s="18" t="s">
        <v>2</v>
      </c>
      <c r="C6" s="18"/>
      <c r="D6" s="19"/>
      <c r="E6" s="19"/>
      <c r="F6" s="19"/>
      <c r="G6" s="6" t="s">
        <v>3</v>
      </c>
      <c r="H6" s="2"/>
      <c r="I6" s="6" t="s">
        <v>4</v>
      </c>
      <c r="J6" s="2"/>
    </row>
    <row r="7" spans="2:12" ht="25.5" customHeight="1" x14ac:dyDescent="0.25">
      <c r="B7" s="18" t="s">
        <v>5</v>
      </c>
      <c r="C7" s="18"/>
      <c r="D7" s="19"/>
      <c r="E7" s="19"/>
      <c r="F7" s="19"/>
      <c r="G7" s="20"/>
      <c r="H7" s="20"/>
      <c r="I7" s="20"/>
      <c r="J7" s="20"/>
    </row>
    <row r="8" spans="2:12" ht="7.5" customHeight="1" x14ac:dyDescent="0.25"/>
    <row r="9" spans="2:12" ht="21.75" customHeight="1" x14ac:dyDescent="0.25">
      <c r="B9" s="17" t="s">
        <v>87</v>
      </c>
      <c r="C9" s="17"/>
      <c r="D9" s="17"/>
      <c r="E9" s="17"/>
      <c r="F9" s="17"/>
      <c r="G9" s="17"/>
      <c r="H9" s="17"/>
      <c r="I9" s="17"/>
      <c r="J9" s="17"/>
    </row>
    <row r="10" spans="2:12" ht="30" customHeight="1" x14ac:dyDescent="0.25">
      <c r="B10" s="18" t="s">
        <v>6</v>
      </c>
      <c r="C10" s="18"/>
      <c r="D10" s="19"/>
      <c r="E10" s="19"/>
      <c r="F10" s="19"/>
      <c r="G10" s="19"/>
      <c r="H10" s="19"/>
      <c r="I10" s="19"/>
      <c r="J10" s="19"/>
    </row>
    <row r="11" spans="2:12" ht="25.5" customHeight="1" x14ac:dyDescent="0.25">
      <c r="B11" s="18" t="s">
        <v>7</v>
      </c>
      <c r="C11" s="18"/>
      <c r="D11" s="19"/>
      <c r="E11" s="19"/>
      <c r="F11" s="6" t="s">
        <v>8</v>
      </c>
      <c r="G11" s="21"/>
      <c r="H11" s="21"/>
      <c r="I11" s="6" t="s">
        <v>9</v>
      </c>
      <c r="J11" s="2"/>
    </row>
    <row r="12" spans="2:12" ht="19.5" customHeight="1" x14ac:dyDescent="0.25">
      <c r="B12" s="22" t="s">
        <v>86</v>
      </c>
      <c r="C12" s="22"/>
      <c r="D12" s="22"/>
      <c r="E12" s="22"/>
      <c r="F12" s="22"/>
      <c r="G12" s="22"/>
      <c r="H12" s="22"/>
      <c r="I12" s="22"/>
      <c r="J12" s="22"/>
    </row>
    <row r="13" spans="2:12" ht="7.5" customHeight="1" x14ac:dyDescent="0.25"/>
    <row r="14" spans="2:12" ht="21.75" customHeight="1" x14ac:dyDescent="0.25">
      <c r="B14" s="17" t="s">
        <v>10</v>
      </c>
      <c r="C14" s="17"/>
      <c r="D14" s="17"/>
      <c r="E14" s="17"/>
      <c r="F14" s="17"/>
      <c r="G14" s="17"/>
      <c r="H14" s="17"/>
      <c r="I14" s="17"/>
      <c r="J14" s="17"/>
    </row>
    <row r="15" spans="2:12" ht="30" customHeight="1" x14ac:dyDescent="0.25">
      <c r="B15" s="1"/>
      <c r="C15" s="23" t="s">
        <v>11</v>
      </c>
      <c r="D15" s="23"/>
      <c r="E15" s="23"/>
      <c r="F15" s="23" t="s">
        <v>12</v>
      </c>
      <c r="G15" s="23"/>
      <c r="H15" s="23" t="s">
        <v>13</v>
      </c>
      <c r="I15" s="23"/>
      <c r="J15" s="23"/>
    </row>
    <row r="16" spans="2:12" ht="25.5" customHeight="1" x14ac:dyDescent="0.25">
      <c r="B16" s="6" t="s">
        <v>14</v>
      </c>
      <c r="C16" s="19"/>
      <c r="D16" s="19"/>
      <c r="E16" s="19"/>
      <c r="F16" s="21"/>
      <c r="G16" s="21"/>
      <c r="H16" s="19"/>
      <c r="I16" s="19"/>
      <c r="J16" s="19"/>
    </row>
    <row r="17" spans="2:12" ht="25.5" customHeight="1" x14ac:dyDescent="0.25">
      <c r="B17" s="6" t="s">
        <v>15</v>
      </c>
      <c r="C17" s="19"/>
      <c r="D17" s="19"/>
      <c r="E17" s="19"/>
      <c r="F17" s="21"/>
      <c r="G17" s="21"/>
      <c r="H17" s="19"/>
      <c r="I17" s="19"/>
      <c r="J17" s="19"/>
    </row>
    <row r="18" spans="2:12" ht="7.5" customHeight="1" x14ac:dyDescent="0.25"/>
    <row r="19" spans="2:12" ht="21.75" customHeight="1" x14ac:dyDescent="0.25">
      <c r="B19" s="17" t="s">
        <v>16</v>
      </c>
      <c r="C19" s="17"/>
      <c r="D19" s="17"/>
      <c r="E19" s="17"/>
      <c r="F19" s="17"/>
      <c r="G19" s="17"/>
      <c r="H19" s="17"/>
      <c r="I19" s="17"/>
      <c r="J19" s="17"/>
    </row>
    <row r="20" spans="2:12" ht="37.5" customHeight="1" x14ac:dyDescent="0.25">
      <c r="B20" s="1" t="s">
        <v>17</v>
      </c>
      <c r="C20" s="1" t="s">
        <v>18</v>
      </c>
      <c r="D20" s="1" t="s">
        <v>19</v>
      </c>
      <c r="E20" s="23" t="s">
        <v>20</v>
      </c>
      <c r="F20" s="23"/>
      <c r="G20" s="23" t="s">
        <v>21</v>
      </c>
      <c r="H20" s="23"/>
      <c r="I20" s="1" t="s">
        <v>22</v>
      </c>
      <c r="J20" s="1" t="s">
        <v>23</v>
      </c>
    </row>
    <row r="21" spans="2:12" ht="24" customHeight="1" x14ac:dyDescent="0.25">
      <c r="B21" s="7" t="s">
        <v>24</v>
      </c>
      <c r="C21" s="4"/>
      <c r="D21" s="4"/>
      <c r="E21" s="21"/>
      <c r="F21" s="21"/>
      <c r="G21" s="21"/>
      <c r="H21" s="21"/>
      <c r="I21" s="2"/>
      <c r="J21" s="8" t="str">
        <f>IF($I21="","",IFERROR(INDEX(Base!$G$2:$G$25,MATCH($I21,Base!$F$2:$F$25,0)),"?"))</f>
        <v/>
      </c>
      <c r="L21" s="5">
        <f t="shared" ref="L21:L26" si="0">IF(COUNTA($C21,$D21,$E21,$G21,$I21)=5,1,0)</f>
        <v>0</v>
      </c>
    </row>
    <row r="22" spans="2:12" ht="24" customHeight="1" x14ac:dyDescent="0.25">
      <c r="B22" s="7" t="s">
        <v>25</v>
      </c>
      <c r="C22" s="4"/>
      <c r="D22" s="4"/>
      <c r="E22" s="21"/>
      <c r="F22" s="21"/>
      <c r="G22" s="21"/>
      <c r="H22" s="21"/>
      <c r="I22" s="2"/>
      <c r="J22" s="8" t="str">
        <f>IF($I22="","",IFERROR(INDEX(Base!$G$2:$G$25,MATCH($I22,Base!$F$2:$F$25,0)),"?"))</f>
        <v/>
      </c>
      <c r="L22" s="5">
        <f t="shared" si="0"/>
        <v>0</v>
      </c>
    </row>
    <row r="23" spans="2:12" ht="24" customHeight="1" x14ac:dyDescent="0.25">
      <c r="B23" s="7" t="s">
        <v>26</v>
      </c>
      <c r="C23" s="4"/>
      <c r="D23" s="4"/>
      <c r="E23" s="21"/>
      <c r="F23" s="21"/>
      <c r="G23" s="21"/>
      <c r="H23" s="21"/>
      <c r="I23" s="2"/>
      <c r="J23" s="8" t="str">
        <f>IF($I23="","",IFERROR(INDEX(Base!$G$2:$G$25,MATCH($I23,Base!$F$2:$F$25,0)),"?"))</f>
        <v/>
      </c>
      <c r="L23" s="5">
        <f t="shared" si="0"/>
        <v>0</v>
      </c>
    </row>
    <row r="24" spans="2:12" ht="24" customHeight="1" x14ac:dyDescent="0.25">
      <c r="B24" s="7" t="s">
        <v>27</v>
      </c>
      <c r="C24" s="4"/>
      <c r="D24" s="4"/>
      <c r="E24" s="21"/>
      <c r="F24" s="21"/>
      <c r="G24" s="21"/>
      <c r="H24" s="21"/>
      <c r="I24" s="2"/>
      <c r="J24" s="8" t="str">
        <f>IF($I24="","",IFERROR(INDEX(Base!$G$2:$G$25,MATCH($I24,Base!$F$2:$F$25,0)),"?"))</f>
        <v/>
      </c>
      <c r="L24" s="5">
        <f t="shared" si="0"/>
        <v>0</v>
      </c>
    </row>
    <row r="25" spans="2:12" ht="24" customHeight="1" x14ac:dyDescent="0.25">
      <c r="B25" s="9" t="s">
        <v>28</v>
      </c>
      <c r="C25" s="4"/>
      <c r="D25" s="4"/>
      <c r="E25" s="21"/>
      <c r="F25" s="21"/>
      <c r="G25" s="21"/>
      <c r="H25" s="21"/>
      <c r="I25" s="2"/>
      <c r="J25" s="8" t="str">
        <f>IF($I25="","",IFERROR(INDEX(Base!$G$2:$G$25,MATCH($I25,Base!$F$2:$F$25,0)),"?"))</f>
        <v/>
      </c>
      <c r="L25" s="5">
        <f t="shared" si="0"/>
        <v>0</v>
      </c>
    </row>
    <row r="26" spans="2:12" ht="24" customHeight="1" x14ac:dyDescent="0.25">
      <c r="B26" s="9" t="s">
        <v>29</v>
      </c>
      <c r="C26" s="4"/>
      <c r="D26" s="4"/>
      <c r="E26" s="21"/>
      <c r="F26" s="21"/>
      <c r="G26" s="21"/>
      <c r="H26" s="21"/>
      <c r="I26" s="2"/>
      <c r="J26" s="8" t="str">
        <f>IF($I26="","",IFERROR(INDEX(Base!$G$2:$G$25,MATCH($I26,Base!$F$2:$F$25,0)),"?"))</f>
        <v/>
      </c>
      <c r="L26" s="5">
        <f t="shared" si="0"/>
        <v>0</v>
      </c>
    </row>
    <row r="27" spans="2:12" ht="30" customHeight="1" x14ac:dyDescent="0.25">
      <c r="B27" s="25" t="s">
        <v>30</v>
      </c>
      <c r="C27" s="25"/>
      <c r="D27" s="25"/>
      <c r="E27" s="25"/>
      <c r="F27" s="25"/>
      <c r="G27" s="25"/>
      <c r="H27" s="25"/>
      <c r="I27" s="10" t="str">
        <f>COUNTA($C$21:$C$26)&amp;" / 6"</f>
        <v>0 / 6</v>
      </c>
      <c r="J27" s="11" t="str">
        <f>IFERROR(IF(COUNT($J$21:$J$26)&lt;2,"",SMALL($J$21:$J$26,1)+SMALL($J$21:$J$26,2)),"")</f>
        <v/>
      </c>
    </row>
    <row r="28" spans="2:12" ht="7.5" customHeight="1" x14ac:dyDescent="0.25"/>
    <row r="29" spans="2:12" ht="21.75" customHeight="1" x14ac:dyDescent="0.25">
      <c r="B29" s="17" t="s">
        <v>31</v>
      </c>
      <c r="C29" s="17"/>
      <c r="D29" s="17"/>
      <c r="E29" s="17"/>
      <c r="F29" s="17"/>
      <c r="G29" s="17"/>
      <c r="H29" s="17"/>
      <c r="I29" s="17"/>
      <c r="J29" s="17"/>
    </row>
    <row r="30" spans="2:12" ht="21.75" customHeight="1" x14ac:dyDescent="0.25">
      <c r="B30" s="1" t="s">
        <v>32</v>
      </c>
      <c r="C30" s="23" t="s">
        <v>33</v>
      </c>
      <c r="D30" s="23"/>
      <c r="E30" s="23" t="s">
        <v>34</v>
      </c>
      <c r="F30" s="23"/>
      <c r="G30" s="26" t="str">
        <f>IF(COUNTA($C$31:$F$34)&gt;2,"ATTENTION : "&amp;COUNTA($C$31:$F$34)&amp;" dates saisies — 2 maximum au total.","2 dates d'indisponibilité maximum, toutes périodes confondues."&amp;CHAR(10)&amp;CHAR(10)&amp;"Dates saisies : "&amp;COUNTA($C$31:$F$34)&amp;" / 2")</f>
        <v>2 dates d'indisponibilité maximum, toutes périodes confondues.
Dates saisies : 0 / 2</v>
      </c>
      <c r="H30" s="26"/>
      <c r="I30" s="26"/>
      <c r="J30" s="26"/>
    </row>
    <row r="31" spans="2:12" ht="21.75" customHeight="1" x14ac:dyDescent="0.25">
      <c r="B31" s="6" t="s">
        <v>35</v>
      </c>
      <c r="C31" s="27"/>
      <c r="D31" s="27"/>
      <c r="E31" s="27"/>
      <c r="F31" s="27"/>
      <c r="G31" s="26"/>
      <c r="H31" s="26"/>
      <c r="I31" s="26"/>
      <c r="J31" s="26"/>
    </row>
    <row r="32" spans="2:12" ht="21.75" customHeight="1" x14ac:dyDescent="0.25">
      <c r="B32" s="6" t="s">
        <v>36</v>
      </c>
      <c r="C32" s="27"/>
      <c r="D32" s="27"/>
      <c r="E32" s="27"/>
      <c r="F32" s="27"/>
      <c r="G32" s="26"/>
      <c r="H32" s="26"/>
      <c r="I32" s="26"/>
      <c r="J32" s="26"/>
    </row>
    <row r="33" spans="2:10" ht="21.75" customHeight="1" x14ac:dyDescent="0.25">
      <c r="B33" s="6" t="s">
        <v>37</v>
      </c>
      <c r="C33" s="27"/>
      <c r="D33" s="27"/>
      <c r="E33" s="27"/>
      <c r="F33" s="27"/>
      <c r="G33" s="26"/>
      <c r="H33" s="26"/>
      <c r="I33" s="26"/>
      <c r="J33" s="26"/>
    </row>
    <row r="34" spans="2:10" ht="21.75" customHeight="1" x14ac:dyDescent="0.25">
      <c r="B34" s="6" t="s">
        <v>38</v>
      </c>
      <c r="C34" s="27"/>
      <c r="D34" s="27"/>
      <c r="E34" s="27"/>
      <c r="F34" s="27"/>
      <c r="G34" s="26"/>
      <c r="H34" s="26"/>
      <c r="I34" s="26"/>
      <c r="J34" s="26"/>
    </row>
    <row r="35" spans="2:10" ht="7.5" customHeight="1" x14ac:dyDescent="0.25"/>
    <row r="36" spans="2:10" ht="25.5" customHeight="1" x14ac:dyDescent="0.25">
      <c r="B36" s="24" t="s">
        <v>39</v>
      </c>
      <c r="C36" s="24"/>
      <c r="D36" s="24"/>
      <c r="E36" s="24"/>
      <c r="F36" s="24"/>
      <c r="G36" s="24"/>
      <c r="H36" s="24"/>
      <c r="I36" s="24"/>
      <c r="J36" s="24"/>
    </row>
  </sheetData>
  <mergeCells count="54">
    <mergeCell ref="B36:J36"/>
    <mergeCell ref="B27:H27"/>
    <mergeCell ref="B29:J29"/>
    <mergeCell ref="C30:D30"/>
    <mergeCell ref="E30:F30"/>
    <mergeCell ref="G30:J34"/>
    <mergeCell ref="C31:D31"/>
    <mergeCell ref="E31:F31"/>
    <mergeCell ref="C32:D32"/>
    <mergeCell ref="E32:F32"/>
    <mergeCell ref="C33:D33"/>
    <mergeCell ref="E33:F33"/>
    <mergeCell ref="C34:D34"/>
    <mergeCell ref="E34:F34"/>
    <mergeCell ref="E24:F24"/>
    <mergeCell ref="G24:H24"/>
    <mergeCell ref="E25:F25"/>
    <mergeCell ref="G25:H25"/>
    <mergeCell ref="E26:F26"/>
    <mergeCell ref="G26:H26"/>
    <mergeCell ref="E21:F21"/>
    <mergeCell ref="G21:H21"/>
    <mergeCell ref="E22:F22"/>
    <mergeCell ref="G22:H22"/>
    <mergeCell ref="E23:F23"/>
    <mergeCell ref="G23:H23"/>
    <mergeCell ref="C17:E17"/>
    <mergeCell ref="F17:G17"/>
    <mergeCell ref="H17:J17"/>
    <mergeCell ref="B19:J19"/>
    <mergeCell ref="E20:F20"/>
    <mergeCell ref="G20:H20"/>
    <mergeCell ref="C15:E15"/>
    <mergeCell ref="F15:G15"/>
    <mergeCell ref="H15:J15"/>
    <mergeCell ref="C16:E16"/>
    <mergeCell ref="F16:G16"/>
    <mergeCell ref="H16:J16"/>
    <mergeCell ref="B11:C11"/>
    <mergeCell ref="D11:E11"/>
    <mergeCell ref="G11:H11"/>
    <mergeCell ref="B12:J12"/>
    <mergeCell ref="B14:J14"/>
    <mergeCell ref="B7:C7"/>
    <mergeCell ref="D7:F7"/>
    <mergeCell ref="G7:J7"/>
    <mergeCell ref="B9:J9"/>
    <mergeCell ref="B10:C10"/>
    <mergeCell ref="D10:J10"/>
    <mergeCell ref="B2:J2"/>
    <mergeCell ref="B3:J3"/>
    <mergeCell ref="B5:J5"/>
    <mergeCell ref="B6:C6"/>
    <mergeCell ref="D6:F6"/>
  </mergeCells>
  <conditionalFormatting sqref="C21">
    <cfRule type="expression" dxfId="33" priority="15">
      <formula>$C$21=""</formula>
    </cfRule>
  </conditionalFormatting>
  <conditionalFormatting sqref="C22">
    <cfRule type="expression" dxfId="32" priority="20">
      <formula>$C$22=""</formula>
    </cfRule>
  </conditionalFormatting>
  <conditionalFormatting sqref="C23">
    <cfRule type="expression" dxfId="31" priority="25">
      <formula>$C$23=""</formula>
    </cfRule>
  </conditionalFormatting>
  <conditionalFormatting sqref="C24">
    <cfRule type="expression" dxfId="30" priority="30">
      <formula>$C$24=""</formula>
    </cfRule>
  </conditionalFormatting>
  <conditionalFormatting sqref="C16:E16">
    <cfRule type="expression" dxfId="29" priority="9">
      <formula>$C$16=""</formula>
    </cfRule>
  </conditionalFormatting>
  <conditionalFormatting sqref="C17:E17">
    <cfRule type="expression" dxfId="28" priority="12">
      <formula>$C$17=""</formula>
    </cfRule>
  </conditionalFormatting>
  <conditionalFormatting sqref="D21">
    <cfRule type="expression" dxfId="27" priority="16">
      <formula>$D$21=""</formula>
    </cfRule>
  </conditionalFormatting>
  <conditionalFormatting sqref="D22">
    <cfRule type="expression" dxfId="26" priority="21">
      <formula>$D$22=""</formula>
    </cfRule>
  </conditionalFormatting>
  <conditionalFormatting sqref="D23">
    <cfRule type="expression" dxfId="25" priority="26">
      <formula>$D$23=""</formula>
    </cfRule>
  </conditionalFormatting>
  <conditionalFormatting sqref="D24">
    <cfRule type="expression" dxfId="24" priority="31">
      <formula>$D$24=""</formula>
    </cfRule>
  </conditionalFormatting>
  <conditionalFormatting sqref="D11:E11">
    <cfRule type="expression" dxfId="23" priority="6">
      <formula>$D$11=""</formula>
    </cfRule>
  </conditionalFormatting>
  <conditionalFormatting sqref="D6:F6">
    <cfRule type="expression" dxfId="22" priority="2">
      <formula>$D$6=""</formula>
    </cfRule>
  </conditionalFormatting>
  <conditionalFormatting sqref="D10:J10">
    <cfRule type="expression" dxfId="21" priority="5">
      <formula>$D$10=""</formula>
    </cfRule>
  </conditionalFormatting>
  <conditionalFormatting sqref="E21:F21">
    <cfRule type="expression" dxfId="20" priority="17">
      <formula>$E$21=""</formula>
    </cfRule>
  </conditionalFormatting>
  <conditionalFormatting sqref="E22:F22">
    <cfRule type="expression" dxfId="19" priority="22">
      <formula>$E$22=""</formula>
    </cfRule>
  </conditionalFormatting>
  <conditionalFormatting sqref="E23:F23">
    <cfRule type="expression" dxfId="18" priority="27">
      <formula>$E$23=""</formula>
    </cfRule>
  </conditionalFormatting>
  <conditionalFormatting sqref="E24:F24">
    <cfRule type="expression" dxfId="17" priority="32">
      <formula>$E$24=""</formula>
    </cfRule>
  </conditionalFormatting>
  <conditionalFormatting sqref="F16:G16">
    <cfRule type="expression" dxfId="16" priority="10">
      <formula>$F$16=""</formula>
    </cfRule>
  </conditionalFormatting>
  <conditionalFormatting sqref="F17:G17">
    <cfRule type="expression" dxfId="15" priority="13">
      <formula>$F$17=""</formula>
    </cfRule>
  </conditionalFormatting>
  <conditionalFormatting sqref="G11:H11">
    <cfRule type="expression" dxfId="14" priority="7">
      <formula>$G$11=""</formula>
    </cfRule>
  </conditionalFormatting>
  <conditionalFormatting sqref="G21:H21">
    <cfRule type="expression" dxfId="13" priority="18">
      <formula>$G$21=""</formula>
    </cfRule>
  </conditionalFormatting>
  <conditionalFormatting sqref="G22:H22">
    <cfRule type="expression" dxfId="12" priority="23">
      <formula>$G$22=""</formula>
    </cfRule>
  </conditionalFormatting>
  <conditionalFormatting sqref="G23:H23">
    <cfRule type="expression" dxfId="11" priority="28">
      <formula>$G$23=""</formula>
    </cfRule>
  </conditionalFormatting>
  <conditionalFormatting sqref="G24:H24">
    <cfRule type="expression" dxfId="10" priority="33">
      <formula>$G$24=""</formula>
    </cfRule>
  </conditionalFormatting>
  <conditionalFormatting sqref="G30:J34">
    <cfRule type="expression" dxfId="9" priority="36">
      <formula>COUNTA($C$31:$F$34)&gt;2</formula>
    </cfRule>
  </conditionalFormatting>
  <conditionalFormatting sqref="H6">
    <cfRule type="expression" dxfId="8" priority="3">
      <formula>$H$6=""</formula>
    </cfRule>
  </conditionalFormatting>
  <conditionalFormatting sqref="H16:J16">
    <cfRule type="expression" dxfId="7" priority="11">
      <formula>$H$16=""</formula>
    </cfRule>
  </conditionalFormatting>
  <conditionalFormatting sqref="H17:J17">
    <cfRule type="expression" dxfId="6" priority="14">
      <formula>$H$17=""</formula>
    </cfRule>
  </conditionalFormatting>
  <conditionalFormatting sqref="I21">
    <cfRule type="expression" dxfId="5" priority="19">
      <formula>$I$21=""</formula>
    </cfRule>
  </conditionalFormatting>
  <conditionalFormatting sqref="I22">
    <cfRule type="expression" dxfId="4" priority="24">
      <formula>$I$22=""</formula>
    </cfRule>
  </conditionalFormatting>
  <conditionalFormatting sqref="I23">
    <cfRule type="expression" dxfId="3" priority="29">
      <formula>$I$23=""</formula>
    </cfRule>
  </conditionalFormatting>
  <conditionalFormatting sqref="I24">
    <cfRule type="expression" dxfId="2" priority="34">
      <formula>$I$24=""</formula>
    </cfRule>
  </conditionalFormatting>
  <conditionalFormatting sqref="J6">
    <cfRule type="expression" dxfId="1" priority="4">
      <formula>$J$6=""</formula>
    </cfRule>
  </conditionalFormatting>
  <conditionalFormatting sqref="J11">
    <cfRule type="expression" dxfId="0" priority="8">
      <formula>$J$11=""</formula>
    </cfRule>
  </conditionalFormatting>
  <dataValidations count="6">
    <dataValidation type="list" allowBlank="1" sqref="D6:F6" xr:uid="{00000000-0002-0000-0000-000000000000}">
      <formula1>liste_AS</formula1>
      <formula2>0</formula2>
    </dataValidation>
    <dataValidation type="list" allowBlank="1" sqref="H6" xr:uid="{00000000-0002-0000-0000-000001000000}">
      <formula1>"1,2,3,4,5,6,7,8,9,10,11,12"</formula1>
      <formula2>0</formula2>
    </dataValidation>
    <dataValidation type="list" allowBlank="1" sqref="J6" xr:uid="{00000000-0002-0000-0000-000002000000}">
      <formula1>"M,F"</formula1>
      <formula2>0</formula2>
    </dataValidation>
    <dataValidation type="list" allowBlank="1" sqref="G11:H11" xr:uid="{00000000-0002-0000-0000-000003000000}">
      <formula1>"MOQUETTE,TERRE BATTUE,QUICK,AUTRE"</formula1>
      <formula2>0</formula2>
    </dataValidation>
    <dataValidation type="list" allowBlank="1" sqref="J11" xr:uid="{00000000-0002-0000-0000-000004000000}">
      <formula1>"1,2,3,4,5,6"</formula1>
      <formula2>0</formula2>
    </dataValidation>
    <dataValidation type="list" allowBlank="1" sqref="I21:I26" xr:uid="{00000000-0002-0000-0000-000005000000}">
      <formula1>num</formula1>
      <formula2>0</formula2>
    </dataValidation>
  </dataValidations>
  <pageMargins left="0.3" right="0.3" top="0.4" bottom="0.4" header="0.511811023622047" footer="0.511811023622047"/>
  <pageSetup paperSize="9" scale="9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I28"/>
  <sheetViews>
    <sheetView showGridLines="0" zoomScaleNormal="100" workbookViewId="0">
      <selection activeCell="I27" sqref="I27"/>
    </sheetView>
  </sheetViews>
  <sheetFormatPr baseColWidth="10" defaultColWidth="8.7109375" defaultRowHeight="15" x14ac:dyDescent="0.25"/>
  <cols>
    <col min="3" max="3" width="4" customWidth="1"/>
    <col min="4" max="4" width="26" customWidth="1"/>
    <col min="5" max="5" width="3" customWidth="1"/>
    <col min="6" max="6" width="14" customWidth="1"/>
    <col min="7" max="7" width="10" customWidth="1"/>
    <col min="8" max="8" width="3" customWidth="1"/>
    <col min="9" max="9" width="30" customWidth="1"/>
  </cols>
  <sheetData>
    <row r="1" spans="4:9" x14ac:dyDescent="0.25">
      <c r="D1" s="12" t="s">
        <v>40</v>
      </c>
      <c r="F1" s="12" t="s">
        <v>41</v>
      </c>
      <c r="G1" s="12" t="s">
        <v>42</v>
      </c>
      <c r="I1" s="12" t="s">
        <v>43</v>
      </c>
    </row>
    <row r="2" spans="4:9" x14ac:dyDescent="0.25">
      <c r="D2" s="13">
        <v>-30</v>
      </c>
      <c r="F2" s="13">
        <v>-30</v>
      </c>
      <c r="G2" s="13">
        <v>-4</v>
      </c>
      <c r="I2" s="14" t="s">
        <v>85</v>
      </c>
    </row>
    <row r="3" spans="4:9" x14ac:dyDescent="0.25">
      <c r="D3" s="13">
        <v>-15</v>
      </c>
      <c r="F3" s="13">
        <v>-15</v>
      </c>
      <c r="G3" s="13">
        <v>-3</v>
      </c>
      <c r="I3" s="14" t="s">
        <v>47</v>
      </c>
    </row>
    <row r="4" spans="4:9" x14ac:dyDescent="0.25">
      <c r="D4" s="13" t="s">
        <v>44</v>
      </c>
      <c r="F4" s="13">
        <v>0</v>
      </c>
      <c r="G4" s="13">
        <v>0</v>
      </c>
      <c r="I4" s="14" t="s">
        <v>48</v>
      </c>
    </row>
    <row r="5" spans="4:9" x14ac:dyDescent="0.25">
      <c r="D5" s="13" t="s">
        <v>45</v>
      </c>
      <c r="F5" s="13" t="s">
        <v>46</v>
      </c>
      <c r="G5" s="13">
        <v>1</v>
      </c>
      <c r="I5" s="14" t="s">
        <v>50</v>
      </c>
    </row>
    <row r="6" spans="4:9" x14ac:dyDescent="0.25">
      <c r="D6" s="13">
        <v>0</v>
      </c>
      <c r="F6" s="13">
        <v>15</v>
      </c>
      <c r="G6" s="13">
        <v>6</v>
      </c>
      <c r="I6" s="14" t="s">
        <v>53</v>
      </c>
    </row>
    <row r="7" spans="4:9" x14ac:dyDescent="0.25">
      <c r="D7" s="13" t="s">
        <v>46</v>
      </c>
      <c r="F7" s="13" t="s">
        <v>49</v>
      </c>
      <c r="G7" s="13">
        <v>7</v>
      </c>
      <c r="I7" s="14" t="s">
        <v>56</v>
      </c>
    </row>
    <row r="8" spans="4:9" x14ac:dyDescent="0.25">
      <c r="D8" s="13" t="s">
        <v>51</v>
      </c>
      <c r="F8" s="13" t="s">
        <v>52</v>
      </c>
      <c r="G8" s="13">
        <v>8</v>
      </c>
      <c r="I8" s="14" t="s">
        <v>59</v>
      </c>
    </row>
    <row r="9" spans="4:9" x14ac:dyDescent="0.25">
      <c r="D9" s="13" t="s">
        <v>54</v>
      </c>
      <c r="F9" s="13" t="s">
        <v>55</v>
      </c>
      <c r="G9" s="13">
        <v>9</v>
      </c>
      <c r="I9" s="14" t="s">
        <v>62</v>
      </c>
    </row>
    <row r="10" spans="4:9" x14ac:dyDescent="0.25">
      <c r="D10" s="13" t="s">
        <v>57</v>
      </c>
      <c r="F10" s="13" t="s">
        <v>58</v>
      </c>
      <c r="G10" s="13">
        <v>10</v>
      </c>
      <c r="I10" s="14" t="s">
        <v>63</v>
      </c>
    </row>
    <row r="11" spans="4:9" x14ac:dyDescent="0.25">
      <c r="D11" s="13" t="s">
        <v>60</v>
      </c>
      <c r="F11" s="13" t="s">
        <v>61</v>
      </c>
      <c r="G11" s="13">
        <v>11</v>
      </c>
      <c r="I11" s="14" t="s">
        <v>64</v>
      </c>
    </row>
    <row r="12" spans="4:9" x14ac:dyDescent="0.25">
      <c r="D12" s="13">
        <v>15</v>
      </c>
      <c r="F12" s="13" t="s">
        <v>51</v>
      </c>
      <c r="G12" s="13">
        <v>2</v>
      </c>
      <c r="I12" s="14" t="s">
        <v>65</v>
      </c>
    </row>
    <row r="13" spans="4:9" x14ac:dyDescent="0.25">
      <c r="D13" s="13" t="s">
        <v>49</v>
      </c>
      <c r="F13" s="13" t="s">
        <v>45</v>
      </c>
      <c r="G13" s="13">
        <v>-1</v>
      </c>
      <c r="I13" s="14" t="s">
        <v>66</v>
      </c>
    </row>
    <row r="14" spans="4:9" x14ac:dyDescent="0.25">
      <c r="D14" s="13" t="s">
        <v>52</v>
      </c>
      <c r="F14" s="13" t="s">
        <v>54</v>
      </c>
      <c r="G14" s="13">
        <v>3</v>
      </c>
      <c r="I14" s="14" t="s">
        <v>68</v>
      </c>
    </row>
    <row r="15" spans="4:9" x14ac:dyDescent="0.25">
      <c r="D15" s="13" t="s">
        <v>55</v>
      </c>
      <c r="F15" s="13">
        <v>30</v>
      </c>
      <c r="G15" s="13">
        <v>12</v>
      </c>
      <c r="I15" s="14" t="s">
        <v>70</v>
      </c>
    </row>
    <row r="16" spans="4:9" x14ac:dyDescent="0.25">
      <c r="D16" s="13" t="s">
        <v>58</v>
      </c>
      <c r="F16" s="13" t="s">
        <v>67</v>
      </c>
      <c r="G16" s="13">
        <v>13</v>
      </c>
      <c r="I16" s="14" t="s">
        <v>72</v>
      </c>
    </row>
    <row r="17" spans="4:9" x14ac:dyDescent="0.25">
      <c r="D17" s="13" t="s">
        <v>61</v>
      </c>
      <c r="F17" s="13" t="s">
        <v>69</v>
      </c>
      <c r="G17" s="13">
        <v>14</v>
      </c>
      <c r="I17" s="14" t="s">
        <v>74</v>
      </c>
    </row>
    <row r="18" spans="4:9" x14ac:dyDescent="0.25">
      <c r="D18" s="13">
        <v>30</v>
      </c>
      <c r="F18" s="13" t="s">
        <v>71</v>
      </c>
      <c r="G18" s="13">
        <v>15</v>
      </c>
      <c r="I18" s="14" t="s">
        <v>76</v>
      </c>
    </row>
    <row r="19" spans="4:9" x14ac:dyDescent="0.25">
      <c r="D19" s="13" t="s">
        <v>67</v>
      </c>
      <c r="F19" s="13" t="s">
        <v>73</v>
      </c>
      <c r="G19" s="13">
        <v>16</v>
      </c>
      <c r="I19" s="14" t="s">
        <v>77</v>
      </c>
    </row>
    <row r="20" spans="4:9" x14ac:dyDescent="0.25">
      <c r="D20" s="13" t="s">
        <v>69</v>
      </c>
      <c r="F20" s="13" t="s">
        <v>75</v>
      </c>
      <c r="G20" s="13">
        <v>17</v>
      </c>
      <c r="I20" s="14" t="s">
        <v>78</v>
      </c>
    </row>
    <row r="21" spans="4:9" x14ac:dyDescent="0.25">
      <c r="D21" s="13" t="s">
        <v>71</v>
      </c>
      <c r="F21" s="13" t="s">
        <v>57</v>
      </c>
      <c r="G21" s="13">
        <v>4</v>
      </c>
      <c r="I21" s="14" t="s">
        <v>79</v>
      </c>
    </row>
    <row r="22" spans="4:9" x14ac:dyDescent="0.25">
      <c r="D22" s="13" t="s">
        <v>73</v>
      </c>
      <c r="F22" s="13" t="s">
        <v>44</v>
      </c>
      <c r="G22" s="13">
        <v>-2</v>
      </c>
      <c r="I22" s="14" t="s">
        <v>82</v>
      </c>
    </row>
    <row r="23" spans="4:9" x14ac:dyDescent="0.25">
      <c r="D23" s="13" t="s">
        <v>75</v>
      </c>
      <c r="F23" s="13" t="s">
        <v>60</v>
      </c>
      <c r="G23" s="13">
        <v>5</v>
      </c>
      <c r="I23" s="14" t="s">
        <v>83</v>
      </c>
    </row>
    <row r="24" spans="4:9" x14ac:dyDescent="0.25">
      <c r="D24" s="13" t="s">
        <v>80</v>
      </c>
      <c r="F24" s="13" t="s">
        <v>81</v>
      </c>
      <c r="G24" s="13">
        <v>-5</v>
      </c>
    </row>
    <row r="25" spans="4:9" x14ac:dyDescent="0.25">
      <c r="F25" s="13" t="s">
        <v>80</v>
      </c>
      <c r="G25" s="13">
        <v>18</v>
      </c>
      <c r="I25" s="3"/>
    </row>
    <row r="26" spans="4:9" x14ac:dyDescent="0.25">
      <c r="I26" s="3"/>
    </row>
    <row r="27" spans="4:9" ht="21.75" customHeight="1" x14ac:dyDescent="0.25">
      <c r="D27" s="3" t="s">
        <v>84</v>
      </c>
      <c r="E27" s="3"/>
      <c r="F27" s="3"/>
      <c r="G27" s="3"/>
      <c r="H27" s="3"/>
    </row>
    <row r="28" spans="4:9" ht="21.75" customHeight="1" x14ac:dyDescent="0.25">
      <c r="D28" s="3"/>
      <c r="E28" s="3"/>
      <c r="F28" s="3"/>
      <c r="G28" s="3"/>
      <c r="H28" s="3"/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5</vt:i4>
      </vt:variant>
    </vt:vector>
  </HeadingPairs>
  <TitlesOfParts>
    <vt:vector size="7" baseType="lpstr">
      <vt:lpstr>Inscription</vt:lpstr>
      <vt:lpstr>Base</vt:lpstr>
      <vt:lpstr>class</vt:lpstr>
      <vt:lpstr>liste_AS</vt:lpstr>
      <vt:lpstr>num</vt:lpstr>
      <vt:lpstr>Base!Zone_d_impression</vt:lpstr>
      <vt:lpstr>Inscription!Zone_d_impression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Sandrine LAMEIRE</cp:lastModifiedBy>
  <cp:revision>0</cp:revision>
  <cp:lastPrinted>2026-09-15T07:44:18Z</cp:lastPrinted>
  <dcterms:created xsi:type="dcterms:W3CDTF">2026-09-15T07:27:40Z</dcterms:created>
  <dcterms:modified xsi:type="dcterms:W3CDTF">2026-09-21T10:00:04Z</dcterms:modified>
  <dc:language>en-US</dc:language>
</cp:coreProperties>
</file>